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562" activeTab="0"/>
  </bookViews>
  <sheets>
    <sheet name="PC ausfüllen" sheetId="1" r:id="rId1"/>
    <sheet name="allgemeine Hinweise" sheetId="2" r:id="rId2"/>
  </sheets>
  <definedNames>
    <definedName name="_xlnm.Print_Area" localSheetId="0">'PC ausfüllen'!$A$1:$K$50</definedName>
  </definedNames>
  <calcPr fullCalcOnLoad="1"/>
</workbook>
</file>

<file path=xl/sharedStrings.xml><?xml version="1.0" encoding="utf-8"?>
<sst xmlns="http://schemas.openxmlformats.org/spreadsheetml/2006/main" count="85" uniqueCount="80">
  <si>
    <t>Tägliche Dokumentation der Betreuungsstunden in der Kindertagespflege</t>
  </si>
  <si>
    <t>Tageskind:</t>
  </si>
  <si>
    <t>Name, Vorname</t>
  </si>
  <si>
    <t>Wochentag</t>
  </si>
  <si>
    <t>Datum</t>
  </si>
  <si>
    <t>(auf volle Viertelstunden aufgerundet)</t>
  </si>
  <si>
    <t>Die Richtigkeit der Angaben wird bestätigt:</t>
  </si>
  <si>
    <t>Unterschrift Eltern</t>
  </si>
  <si>
    <t>von</t>
  </si>
  <si>
    <t>bis</t>
  </si>
  <si>
    <t>Std</t>
  </si>
  <si>
    <t>Min</t>
  </si>
  <si>
    <t>Betreuungsmonat:</t>
  </si>
  <si>
    <t>Bemerkung</t>
  </si>
  <si>
    <t>Ausfallzeiten, Schließzeiten, Mehrbetreuung, u.ä.</t>
  </si>
  <si>
    <t xml:space="preserve">Real geleistete Betreuungs-             stunden
</t>
  </si>
  <si>
    <t xml:space="preserve">Monatssumme         </t>
  </si>
  <si>
    <t>Landratsamt Tübingen, Abteilung Jugend, 72072 Tübingen, Wilhelm-Keil-Str. 50 oder per FAX an 07071 207-6196</t>
  </si>
  <si>
    <t>Bei Eingabe von Monat und Jahr</t>
  </si>
  <si>
    <t>wird das Datum automatisch generiert</t>
  </si>
  <si>
    <t>v</t>
  </si>
  <si>
    <t>z.B. Januar 2023</t>
  </si>
  <si>
    <t>Kindertages-       pflegeperson:</t>
  </si>
  <si>
    <t>Unterschrift Kindertagespflegeperson</t>
  </si>
  <si>
    <t>Allgemeine Hinweise für Kindertagespflegepersonen</t>
  </si>
  <si>
    <t>Mitteilungspflichten</t>
  </si>
  <si>
    <t>dann das Jugendamt informiert. Insbesondere sind vorzeitige Beendigungen oder längere Unterbrechungen der</t>
  </si>
  <si>
    <t>Betreuungszeiten mitzuteilen. Bei eventuellen Überzahlungen sind Sie zur Rückerstattung verpflichtet.</t>
  </si>
  <si>
    <t>Berechnungsgrundlage der pauschalierten monatlichen Geldleistung</t>
  </si>
  <si>
    <t>Die pauschalierte monatliche Geldleistung errechnet sich auf der Grundlage der vom Jugendamt bewilligten monatlichen</t>
  </si>
  <si>
    <t>Betreuungsstunden multipliziert mit dem maßgeblichen Stundensatz. Die monatlichen Betreuungsstunden ergeben sich</t>
  </si>
  <si>
    <t>aus der wöchentlichen Betreuungsstunden die mit dem Faktor 4,3 auf eine Monatsstundenzahl hochgerechnet werden.</t>
  </si>
  <si>
    <t>Die pauschalierte Geldleistung wird Ihnen ohne besondere Rechnungstellung monatlich durchgehend für 12 Monate</t>
  </si>
  <si>
    <t>Betreuungszeitraum nicht vorher endet. Mit den durchlaufenden pauschalen Zahlungen sind eventuelle einzelne</t>
  </si>
  <si>
    <t>Mehrbetreuungszeiten, die den bewilligten Monatsumfang übersteigen, pauschal abgegolten. Bei</t>
  </si>
  <si>
    <t>Betreuungsverhältnissen, die nach Monatsbeginn beginnen bzw. vor Monatsende enden, wird die maßgebliche</t>
  </si>
  <si>
    <t>Monatspauschale entsprechend zeitanteilig gezahlt.</t>
  </si>
  <si>
    <t>Verlängerungsantrag geleistete Betreuungszeiten können vom Landkreis nicht bezahlt werden.</t>
  </si>
  <si>
    <t>Anpassung der Monatspauschale</t>
  </si>
  <si>
    <t>Der Umfang der Monatspauschale richtet sich grundsätzlich nach dem bewilligten Förderumfang und dem bewilligten</t>
  </si>
  <si>
    <t>Zeitraum wie er vom Jugendamt bewilligt wurde. Eine Anpassung der Monatspauschale erfolgt dann, wenn der bewilligte</t>
  </si>
  <si>
    <t>Betreuungsumfang sich dauerhaft und wesentlich ändert. Eine wesentliche Änderung liegt vor, wenn die Betreuungszeit</t>
  </si>
  <si>
    <t>Monatspauschale bewirkt regelmäßig auch eine entsprechende Anpassung des Elternbeitrages.</t>
  </si>
  <si>
    <t>Mehrbedarf wegen Schließzeiten</t>
  </si>
  <si>
    <t>Ein Mehrbedarf wegen Schließzeiten von Tageseinrichtungen oder Schulferien wird gesondert bezahlt, wenn dadurch</t>
  </si>
  <si>
    <t>wenn dieser mit dem Antragsformular auf Gewährung lfd. Geldleistung vorher beantragt wurde. Eine nachträgliche</t>
  </si>
  <si>
    <t>Geltendmachung ist nicht möglich. Eine Mehrbetreuung löst regelmäßig auch einen entsprechend erhöhten Elternbeitrag</t>
  </si>
  <si>
    <t>für diesen Zeitraum aus.</t>
  </si>
  <si>
    <t>Eingewöhnungszeit</t>
  </si>
  <si>
    <t>bezahlt, wenn diese stattgefunden hat. Weitere Voraussetzung ist, dass der Elternantrag auf Tagespflegeförderung</t>
  </si>
  <si>
    <t>mindestens zwei Wochen vor Beginn des regulären Pflegeverhältnisses beim Landratsamt vorliegt. Die Pauschale für</t>
  </si>
  <si>
    <t>die Eingewöhnung wird in der Regel zusammen mit der Pflegegeldüberweisung für den ersten Betreuungsmonat</t>
  </si>
  <si>
    <t>ausgezahlt.</t>
  </si>
  <si>
    <t>Ausfallzeiten der Tagespflegeperson</t>
  </si>
  <si>
    <t>Person entsprechend gekürzt. In diesem Fall ist die Betreuungszeitendokumentation von der Vertretungsperson</t>
  </si>
  <si>
    <t>vorzulegen.</t>
  </si>
  <si>
    <t>Tägliche Dokumentation der Betreuungszeiten</t>
  </si>
  <si>
    <t>Dokumentationen sind zu Prüfzwecken mindestens ein Jahr vorzuhalten. Die Eltern bzw. ein Elternteil müssen die</t>
  </si>
  <si>
    <t>Betreuungszeiten monatlich durch Unterschrift auf dem Formular bestätigen.</t>
  </si>
  <si>
    <t>Das Landratsamt kann die Dokumentation zu Prüfzwecken anfordern. In diesem Fall bitten wir um Zusendung an</t>
  </si>
  <si>
    <t>folgende Adresse:</t>
  </si>
  <si>
    <t>Landratsamt Tübingen oder per FAX an 07071 2076196</t>
  </si>
  <si>
    <t>Abteilung Jugend</t>
  </si>
  <si>
    <t>Wirtschaftliche Jugendhilfe</t>
  </si>
  <si>
    <t>Wilhelm-Keil-Straße 50</t>
  </si>
  <si>
    <t>72072 Tübingen</t>
  </si>
  <si>
    <t>Als Kindertagespflegeperson sind Sie verpflichtet, dem Jugendamt alle wichtigen Änderungen, die das Tagespflegeverhältnis</t>
  </si>
  <si>
    <t>betreffen, umgehend mitzuteilen. Diese Mitteilungen können auch an den Tageselternverein erfolgen, der</t>
  </si>
  <si>
    <r>
      <rPr>
        <b/>
        <sz val="10"/>
        <rFont val="Arial"/>
        <family val="2"/>
      </rPr>
      <t>Bitte beachten!</t>
    </r>
    <r>
      <rPr>
        <sz val="10"/>
        <rFont val="Arial"/>
        <family val="2"/>
      </rPr>
      <t xml:space="preserve"> Nach Ablauf des Befristungszeitraumes werden keine Geldleistungen mehr gezahlt. Die Eltern haben</t>
    </r>
  </si>
  <si>
    <t>Für U3-Kinder wird eine Pauschale von 225 € (30 Stunden) und für Ü3-Kinder eine Pauschale von 112,50 € (15 Stunden)</t>
  </si>
  <si>
    <t>Wird ein Tageskind wegen Ausfall der Kindertagespflegeperson von einer anderen Kindertagespflegeperson vorübergehend</t>
  </si>
  <si>
    <t>Die Kindertagespflegeperson hat die Betreuungszeiten mit umseitigem Formular täglich zu dokumentieren. Die</t>
  </si>
  <si>
    <r>
      <t xml:space="preserve">überwiesen, </t>
    </r>
    <r>
      <rPr>
        <u val="single"/>
        <sz val="10"/>
        <rFont val="Arial"/>
        <family val="2"/>
      </rPr>
      <t>sofern</t>
    </r>
    <r>
      <rPr>
        <sz val="10"/>
        <rFont val="Arial"/>
        <family val="2"/>
      </rPr>
      <t xml:space="preserve"> sich der Betreuungsumfang unterjährig nicht dauerhaft wesentlich ändert oder der bewilligte</t>
    </r>
  </si>
  <si>
    <r>
      <t xml:space="preserve">bei weiterem Bedarf rechtzeitig </t>
    </r>
    <r>
      <rPr>
        <u val="single"/>
        <sz val="10"/>
        <rFont val="Arial"/>
        <family val="2"/>
      </rPr>
      <t>vor Ablauf der Befristung</t>
    </r>
    <r>
      <rPr>
        <sz val="10"/>
        <rFont val="Arial"/>
        <family val="2"/>
      </rPr>
      <t xml:space="preserve"> einen Verlängerungsantrag zu stellen. Ohne</t>
    </r>
  </si>
  <si>
    <r>
      <t xml:space="preserve">regelmäßig 10 % vom bisherigen Betreuungsumfang abweicht. Entsprechende </t>
    </r>
    <r>
      <rPr>
        <u val="single"/>
        <sz val="10"/>
        <rFont val="Arial"/>
        <family val="2"/>
      </rPr>
      <t>Änderungen sind schriftlich</t>
    </r>
    <r>
      <rPr>
        <sz val="10"/>
        <rFont val="Arial"/>
        <family val="2"/>
      </rPr>
      <t xml:space="preserve"> und unter</t>
    </r>
  </si>
  <si>
    <r>
      <t xml:space="preserve">Angabe der neuen Betreuungszeiten über den Tageselternverein rechtzeitig </t>
    </r>
    <r>
      <rPr>
        <u val="single"/>
        <sz val="10"/>
        <rFont val="Arial"/>
        <family val="2"/>
      </rPr>
      <t>vorher zu beantragen</t>
    </r>
    <r>
      <rPr>
        <sz val="10"/>
        <rFont val="Arial"/>
        <family val="2"/>
      </rPr>
      <t>. Eine Änderung der</t>
    </r>
  </si>
  <si>
    <r>
      <t xml:space="preserve">die </t>
    </r>
    <r>
      <rPr>
        <u val="single"/>
        <sz val="10"/>
        <rFont val="Arial"/>
        <family val="2"/>
      </rPr>
      <t>wöchentliche Regelbetreuungszeit</t>
    </r>
    <r>
      <rPr>
        <sz val="10"/>
        <rFont val="Arial"/>
        <family val="2"/>
      </rPr>
      <t xml:space="preserve"> um mehr als 10 % überschritten wird. Es können </t>
    </r>
    <r>
      <rPr>
        <u val="single"/>
        <sz val="10"/>
        <rFont val="Arial"/>
        <family val="2"/>
      </rPr>
      <t>nur die zusätzlichen Stunden</t>
    </r>
    <r>
      <rPr>
        <sz val="10"/>
        <rFont val="Arial"/>
        <family val="2"/>
      </rPr>
      <t>,</t>
    </r>
  </si>
  <si>
    <r>
      <rPr>
        <u val="single"/>
        <sz val="10"/>
        <rFont val="Arial"/>
        <family val="2"/>
      </rPr>
      <t>die über der 10 %-Grenze liegen</t>
    </r>
    <r>
      <rPr>
        <sz val="10"/>
        <rFont val="Arial"/>
        <family val="2"/>
      </rPr>
      <t>, zusätzlich ausbezahlt werden. Außerdem kann der Mehrbedarf nur gefördert werden,</t>
    </r>
  </si>
  <si>
    <r>
      <t xml:space="preserve">betreut, so wird die bewilligte Monatspauschale zeitanteilig an die </t>
    </r>
    <r>
      <rPr>
        <u val="single"/>
        <sz val="10"/>
        <rFont val="Arial"/>
        <family val="2"/>
      </rPr>
      <t>Vertretungsperson</t>
    </r>
    <r>
      <rPr>
        <sz val="10"/>
        <rFont val="Arial"/>
        <family val="2"/>
      </rPr>
      <t xml:space="preserve"> ausbezahlt und bei der ausfallenden</t>
    </r>
  </si>
  <si>
    <t>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</si>
</sst>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m\ yyyy"/>
    <numFmt numFmtId="167" formatCode="dddd"/>
    <numFmt numFmtId="168" formatCode="m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h:mm"/>
    <numFmt numFmtId="174" formatCode="00"/>
    <numFmt numFmtId="175" formatCode="#,##0.00\ _€"/>
    <numFmt numFmtId="176" formatCode="[$-407]dddd\,\ d\.\ mmmm\ yyyy"/>
  </numFmts>
  <fonts count="3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8"/>
      <color indexed="57"/>
      <name val="Cambri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6" fillId="38" borderId="1" applyNumberFormat="0" applyAlignment="0" applyProtection="0"/>
    <xf numFmtId="0" fontId="7" fillId="38" borderId="2" applyNumberFormat="0" applyAlignment="0" applyProtection="0"/>
    <xf numFmtId="41" fontId="1" fillId="0" borderId="0" applyFill="0" applyBorder="0" applyAlignment="0" applyProtection="0"/>
    <xf numFmtId="0" fontId="8" fillId="13" borderId="2" applyNumberFormat="0" applyAlignment="0" applyProtection="0"/>
    <xf numFmtId="0" fontId="37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43" fontId="1" fillId="0" borderId="0" applyFill="0" applyBorder="0" applyAlignment="0" applyProtection="0"/>
    <xf numFmtId="0" fontId="12" fillId="39" borderId="0" applyNumberFormat="0" applyBorder="0" applyAlignment="0" applyProtection="0"/>
    <xf numFmtId="0" fontId="0" fillId="40" borderId="5" applyNumberFormat="0" applyAlignment="0" applyProtection="0"/>
    <xf numFmtId="9" fontId="1" fillId="0" borderId="0" applyFill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41" borderId="10" applyNumberFormat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4" fillId="0" borderId="0" xfId="0" applyFont="1" applyBorder="1" applyAlignment="1">
      <alignment horizontal="left" vertical="top"/>
    </xf>
    <xf numFmtId="0" fontId="0" fillId="42" borderId="0" xfId="0" applyFill="1" applyAlignment="1">
      <alignment/>
    </xf>
    <xf numFmtId="0" fontId="27" fillId="42" borderId="0" xfId="0" applyFont="1" applyFill="1" applyBorder="1" applyAlignment="1">
      <alignment wrapText="1"/>
    </xf>
    <xf numFmtId="0" fontId="21" fillId="42" borderId="0" xfId="0" applyFont="1" applyFill="1" applyBorder="1" applyAlignment="1">
      <alignment horizontal="left"/>
    </xf>
    <xf numFmtId="0" fontId="21" fillId="42" borderId="0" xfId="0" applyFont="1" applyFill="1" applyAlignment="1">
      <alignment horizontal="left"/>
    </xf>
    <xf numFmtId="0" fontId="0" fillId="42" borderId="11" xfId="0" applyFill="1" applyBorder="1" applyAlignment="1" applyProtection="1">
      <alignment horizontal="center"/>
      <protection hidden="1"/>
    </xf>
    <xf numFmtId="0" fontId="0" fillId="42" borderId="11" xfId="0" applyFill="1" applyBorder="1" applyAlignment="1" applyProtection="1">
      <alignment/>
      <protection/>
    </xf>
    <xf numFmtId="0" fontId="24" fillId="42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166" fontId="23" fillId="43" borderId="12" xfId="0" applyNumberFormat="1" applyFont="1" applyFill="1" applyBorder="1" applyAlignment="1" applyProtection="1">
      <alignment horizontal="left"/>
      <protection locked="0"/>
    </xf>
    <xf numFmtId="14" fontId="0" fillId="39" borderId="12" xfId="0" applyNumberFormat="1" applyFill="1" applyBorder="1" applyAlignment="1" applyProtection="1">
      <alignment/>
      <protection locked="0"/>
    </xf>
    <xf numFmtId="12" fontId="0" fillId="39" borderId="13" xfId="0" applyNumberFormat="1" applyFont="1" applyFill="1" applyBorder="1" applyAlignment="1" applyProtection="1">
      <alignment horizontal="center" vertical="top"/>
      <protection locked="0"/>
    </xf>
    <xf numFmtId="0" fontId="0" fillId="42" borderId="0" xfId="0" applyFill="1" applyBorder="1" applyAlignment="1" applyProtection="1">
      <alignment horizontal="center"/>
      <protection hidden="1"/>
    </xf>
    <xf numFmtId="0" fontId="0" fillId="44" borderId="0" xfId="0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0" fillId="42" borderId="14" xfId="0" applyFill="1" applyBorder="1" applyAlignment="1">
      <alignment/>
    </xf>
    <xf numFmtId="12" fontId="0" fillId="39" borderId="13" xfId="0" applyNumberFormat="1" applyFill="1" applyBorder="1" applyAlignment="1" applyProtection="1">
      <alignment horizontal="center" vertical="top"/>
      <protection locked="0"/>
    </xf>
    <xf numFmtId="0" fontId="0" fillId="39" borderId="15" xfId="0" applyFill="1" applyBorder="1" applyAlignment="1" applyProtection="1">
      <alignment horizontal="center" vertical="top"/>
      <protection locked="0"/>
    </xf>
    <xf numFmtId="12" fontId="0" fillId="45" borderId="13" xfId="0" applyNumberFormat="1" applyFont="1" applyFill="1" applyBorder="1" applyAlignment="1" applyProtection="1">
      <alignment horizontal="center" vertical="top"/>
      <protection/>
    </xf>
    <xf numFmtId="12" fontId="0" fillId="45" borderId="15" xfId="0" applyNumberFormat="1" applyFont="1" applyFill="1" applyBorder="1" applyAlignment="1" applyProtection="1">
      <alignment horizontal="center" vertical="top"/>
      <protection/>
    </xf>
    <xf numFmtId="0" fontId="30" fillId="45" borderId="13" xfId="0" applyFont="1" applyFill="1" applyBorder="1" applyAlignment="1">
      <alignment horizontal="left" vertical="center" wrapText="1"/>
    </xf>
    <xf numFmtId="0" fontId="30" fillId="45" borderId="13" xfId="0" applyFont="1" applyFill="1" applyBorder="1" applyAlignment="1">
      <alignment horizontal="center" vertical="center" wrapText="1"/>
    </xf>
    <xf numFmtId="0" fontId="26" fillId="45" borderId="13" xfId="0" applyFont="1" applyFill="1" applyBorder="1" applyAlignment="1">
      <alignment horizontal="center" vertical="top" wrapText="1"/>
    </xf>
    <xf numFmtId="167" fontId="28" fillId="45" borderId="13" xfId="0" applyNumberFormat="1" applyFont="1" applyFill="1" applyBorder="1" applyAlignment="1">
      <alignment horizontal="left" vertical="top" wrapText="1"/>
    </xf>
    <xf numFmtId="14" fontId="28" fillId="45" borderId="13" xfId="0" applyNumberFormat="1" applyFont="1" applyFill="1" applyBorder="1" applyAlignment="1" applyProtection="1">
      <alignment horizontal="right" vertical="top" wrapText="1"/>
      <protection/>
    </xf>
    <xf numFmtId="14" fontId="28" fillId="45" borderId="13" xfId="0" applyNumberFormat="1" applyFont="1" applyFill="1" applyBorder="1" applyAlignment="1">
      <alignment horizontal="right" vertical="top" wrapText="1"/>
    </xf>
    <xf numFmtId="0" fontId="25" fillId="45" borderId="13" xfId="0" applyFont="1" applyFill="1" applyBorder="1" applyAlignment="1">
      <alignment horizontal="center" vertical="top" wrapText="1"/>
    </xf>
    <xf numFmtId="0" fontId="25" fillId="45" borderId="13" xfId="0" applyFont="1" applyFill="1" applyBorder="1" applyAlignment="1">
      <alignment horizontal="center" vertical="center" wrapText="1"/>
    </xf>
    <xf numFmtId="0" fontId="30" fillId="45" borderId="13" xfId="0" applyFont="1" applyFill="1" applyBorder="1" applyAlignment="1">
      <alignment horizontal="center" vertical="top" wrapText="1"/>
    </xf>
    <xf numFmtId="0" fontId="27" fillId="45" borderId="13" xfId="0" applyFont="1" applyFill="1" applyBorder="1" applyAlignment="1">
      <alignment horizontal="center" vertical="top" wrapText="1"/>
    </xf>
    <xf numFmtId="12" fontId="29" fillId="45" borderId="12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0" fontId="0" fillId="43" borderId="13" xfId="0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 wrapText="1"/>
    </xf>
    <xf numFmtId="12" fontId="0" fillId="45" borderId="13" xfId="0" applyNumberFormat="1" applyFill="1" applyBorder="1" applyAlignment="1" applyProtection="1">
      <alignment horizontal="center" vertical="top"/>
      <protection/>
    </xf>
    <xf numFmtId="0" fontId="29" fillId="46" borderId="0" xfId="0" applyFont="1" applyFill="1" applyBorder="1" applyAlignment="1" applyProtection="1">
      <alignment horizontal="right" wrapText="1"/>
      <protection/>
    </xf>
    <xf numFmtId="0" fontId="22" fillId="0" borderId="0" xfId="0" applyFont="1" applyAlignment="1" applyProtection="1">
      <alignment horizontal="left"/>
      <protection/>
    </xf>
    <xf numFmtId="0" fontId="1" fillId="44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31" fillId="0" borderId="0" xfId="0" applyFont="1" applyAlignment="1">
      <alignment/>
    </xf>
    <xf numFmtId="0" fontId="29" fillId="45" borderId="16" xfId="0" applyFont="1" applyFill="1" applyBorder="1" applyAlignment="1">
      <alignment horizontal="right" wrapText="1"/>
    </xf>
    <xf numFmtId="0" fontId="29" fillId="45" borderId="17" xfId="0" applyFont="1" applyFill="1" applyBorder="1" applyAlignment="1">
      <alignment horizontal="right" wrapText="1"/>
    </xf>
    <xf numFmtId="0" fontId="0" fillId="16" borderId="17" xfId="0" applyFill="1" applyBorder="1" applyAlignment="1">
      <alignment horizontal="right" wrapText="1"/>
    </xf>
    <xf numFmtId="0" fontId="0" fillId="16" borderId="18" xfId="0" applyFill="1" applyBorder="1" applyAlignment="1">
      <alignment horizontal="right" wrapText="1"/>
    </xf>
    <xf numFmtId="0" fontId="30" fillId="45" borderId="19" xfId="0" applyFont="1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wrapText="1"/>
    </xf>
    <xf numFmtId="0" fontId="1" fillId="43" borderId="16" xfId="0" applyFont="1" applyFill="1" applyBorder="1" applyAlignment="1" applyProtection="1">
      <alignment horizontal="left"/>
      <protection locked="0"/>
    </xf>
    <xf numFmtId="0" fontId="1" fillId="4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43" borderId="16" xfId="0" applyFill="1" applyBorder="1" applyAlignment="1" applyProtection="1">
      <alignment horizontal="left"/>
      <protection locked="0"/>
    </xf>
    <xf numFmtId="0" fontId="0" fillId="43" borderId="17" xfId="0" applyFill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 vertical="top"/>
    </xf>
    <xf numFmtId="0" fontId="21" fillId="42" borderId="0" xfId="0" applyFont="1" applyFill="1" applyBorder="1" applyAlignment="1">
      <alignment horizontal="left" vertical="top"/>
    </xf>
    <xf numFmtId="0" fontId="21" fillId="42" borderId="14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Standard 2" xfId="70"/>
    <cellStyle name="Überschrift" xfId="71"/>
    <cellStyle name="Überschrift 1" xfId="72"/>
    <cellStyle name="Überschrift 2" xfId="73"/>
    <cellStyle name="Überschrift 3" xfId="74"/>
    <cellStyle name="Überschrift 4" xfId="75"/>
    <cellStyle name="Überschrift 5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FFCC99"/>
      <rgbColor rgb="0060008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CC99FF"/>
      <rgbColor rgb="00CCFFFF"/>
      <rgbColor rgb="002A6FF9"/>
      <rgbColor rgb="0033CCCC"/>
      <rgbColor rgb="00339966"/>
      <rgbColor rgb="00FF9900"/>
      <rgbColor rgb="008E5E42"/>
      <rgbColor rgb="00FF6600"/>
      <rgbColor rgb="00624FAC"/>
      <rgbColor rgb="00969696"/>
      <rgbColor rgb="00003366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D30" sqref="D30"/>
    </sheetView>
  </sheetViews>
  <sheetFormatPr defaultColWidth="11.421875" defaultRowHeight="12.75"/>
  <cols>
    <col min="1" max="1" width="14.57421875" style="0" customWidth="1"/>
    <col min="3" max="6" width="6.7109375" style="0" customWidth="1"/>
    <col min="7" max="7" width="4.28125" style="0" customWidth="1"/>
    <col min="8" max="8" width="7.57421875" style="0" hidden="1" customWidth="1"/>
    <col min="9" max="9" width="0.5625" style="0" hidden="1" customWidth="1"/>
    <col min="10" max="10" width="12.00390625" style="0" customWidth="1"/>
    <col min="11" max="11" width="31.421875" style="0" customWidth="1"/>
  </cols>
  <sheetData>
    <row r="1" spans="1:11" s="4" customFormat="1" ht="12.75" customHeight="1">
      <c r="A1" s="64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ht="9" customHeight="1"/>
    <row r="3" spans="1:12" ht="18.75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21"/>
    </row>
    <row r="4" spans="1:11" ht="14.25" customHeight="1">
      <c r="A4" s="3"/>
      <c r="B4" s="3"/>
      <c r="C4" s="3"/>
      <c r="D4" s="3"/>
      <c r="E4" s="3"/>
      <c r="F4" s="3"/>
      <c r="G4" s="43"/>
      <c r="H4" s="43"/>
      <c r="I4" s="43"/>
      <c r="J4" s="43"/>
      <c r="K4" s="43"/>
    </row>
    <row r="5" spans="1:11" ht="25.5" customHeight="1">
      <c r="A5" s="5" t="s">
        <v>1</v>
      </c>
      <c r="B5" s="55"/>
      <c r="C5" s="56"/>
      <c r="D5" s="56"/>
      <c r="E5" s="57"/>
      <c r="F5" s="58"/>
      <c r="G5" s="44"/>
      <c r="H5" s="44"/>
      <c r="I5" s="44"/>
      <c r="J5" s="44"/>
      <c r="K5" s="45"/>
    </row>
    <row r="6" spans="1:11" ht="12.75">
      <c r="A6" s="6"/>
      <c r="B6" s="61" t="s">
        <v>2</v>
      </c>
      <c r="C6" s="61"/>
      <c r="D6" s="61"/>
      <c r="E6" s="7"/>
      <c r="F6" s="7"/>
      <c r="G6" s="46"/>
      <c r="H6" s="46"/>
      <c r="I6" s="46"/>
      <c r="J6" s="46"/>
      <c r="K6" s="45" t="s">
        <v>12</v>
      </c>
    </row>
    <row r="7" spans="1:11" ht="24.75" customHeight="1">
      <c r="A7" s="40" t="s">
        <v>22</v>
      </c>
      <c r="B7" s="59"/>
      <c r="C7" s="60"/>
      <c r="D7" s="60"/>
      <c r="E7" s="57"/>
      <c r="F7" s="58"/>
      <c r="G7" s="20"/>
      <c r="H7" s="20"/>
      <c r="I7" s="20"/>
      <c r="J7" s="20"/>
      <c r="K7" s="16">
        <v>45139</v>
      </c>
    </row>
    <row r="8" spans="1:11" ht="12.75">
      <c r="A8" s="6"/>
      <c r="B8" s="61" t="s">
        <v>2</v>
      </c>
      <c r="C8" s="61"/>
      <c r="D8" s="61"/>
      <c r="E8" s="7"/>
      <c r="F8" s="7"/>
      <c r="G8" s="7"/>
      <c r="H8" s="7"/>
      <c r="I8" s="7"/>
      <c r="J8" s="7"/>
      <c r="K8" s="1" t="s">
        <v>18</v>
      </c>
    </row>
    <row r="9" spans="1:11" ht="12.75">
      <c r="A9" s="6"/>
      <c r="B9" s="7"/>
      <c r="C9" s="7"/>
      <c r="D9" s="7"/>
      <c r="E9" s="7"/>
      <c r="F9" s="7"/>
      <c r="G9" s="7"/>
      <c r="H9" s="7"/>
      <c r="I9" s="7"/>
      <c r="J9" s="7"/>
      <c r="K9" s="38" t="s">
        <v>21</v>
      </c>
    </row>
    <row r="10" spans="1:11" ht="12" customHeight="1">
      <c r="A10" s="6"/>
      <c r="B10" s="6"/>
      <c r="C10" s="7"/>
      <c r="D10" s="7"/>
      <c r="E10" s="7"/>
      <c r="F10" s="7"/>
      <c r="G10" s="7"/>
      <c r="H10" s="7"/>
      <c r="I10" s="7"/>
      <c r="J10" s="7"/>
      <c r="K10" s="38" t="s">
        <v>19</v>
      </c>
    </row>
    <row r="11" spans="1:13" ht="35.25" customHeight="1">
      <c r="A11" s="27" t="s">
        <v>3</v>
      </c>
      <c r="B11" s="28" t="s">
        <v>4</v>
      </c>
      <c r="C11" s="52" t="s">
        <v>8</v>
      </c>
      <c r="D11" s="53"/>
      <c r="E11" s="52" t="s">
        <v>9</v>
      </c>
      <c r="F11" s="54"/>
      <c r="G11" s="33"/>
      <c r="H11" s="33"/>
      <c r="I11" s="33"/>
      <c r="J11" s="33" t="s">
        <v>15</v>
      </c>
      <c r="K11" s="34" t="s">
        <v>13</v>
      </c>
      <c r="M11" s="15"/>
    </row>
    <row r="12" spans="1:11" s="4" customFormat="1" ht="33.75" customHeight="1">
      <c r="A12" s="29"/>
      <c r="B12" s="29"/>
      <c r="C12" s="35" t="s">
        <v>10</v>
      </c>
      <c r="D12" s="35" t="s">
        <v>11</v>
      </c>
      <c r="E12" s="35" t="s">
        <v>10</v>
      </c>
      <c r="F12" s="35" t="s">
        <v>11</v>
      </c>
      <c r="G12" s="36"/>
      <c r="H12" s="36"/>
      <c r="I12" s="36"/>
      <c r="J12" s="29" t="s">
        <v>5</v>
      </c>
      <c r="K12" s="29" t="s">
        <v>14</v>
      </c>
    </row>
    <row r="13" spans="1:11" ht="14.25">
      <c r="A13" s="30">
        <f aca="true" t="shared" si="0" ref="A13:A43">B13</f>
        <v>45139</v>
      </c>
      <c r="B13" s="31">
        <f>K7</f>
        <v>45139</v>
      </c>
      <c r="C13" s="18"/>
      <c r="D13" s="18"/>
      <c r="E13" s="18" t="s">
        <v>79</v>
      </c>
      <c r="F13" s="18"/>
      <c r="G13" s="25"/>
      <c r="H13" s="25" t="e">
        <f aca="true" t="shared" si="1" ref="H13:H43">E13-C13</f>
        <v>#VALUE!</v>
      </c>
      <c r="I13" s="25">
        <f aca="true" t="shared" si="2" ref="I13:I43">(F13-D13)/60</f>
        <v>0</v>
      </c>
      <c r="J13" s="25" t="e">
        <f aca="true" t="shared" si="3" ref="J13:J43">SUM(H13:I13)</f>
        <v>#VALUE!</v>
      </c>
      <c r="K13" s="39" t="s">
        <v>20</v>
      </c>
    </row>
    <row r="14" spans="1:11" ht="14.25">
      <c r="A14" s="30">
        <f t="shared" si="0"/>
        <v>45140</v>
      </c>
      <c r="B14" s="32">
        <f aca="true" t="shared" si="4" ref="B14:B40">B13+1</f>
        <v>45140</v>
      </c>
      <c r="C14" s="23"/>
      <c r="D14" s="23"/>
      <c r="E14" s="23"/>
      <c r="F14" s="23"/>
      <c r="G14" s="41"/>
      <c r="H14" s="25">
        <f t="shared" si="1"/>
        <v>0</v>
      </c>
      <c r="I14" s="25">
        <f t="shared" si="2"/>
        <v>0</v>
      </c>
      <c r="J14" s="25">
        <f t="shared" si="3"/>
        <v>0</v>
      </c>
      <c r="K14" s="39"/>
    </row>
    <row r="15" spans="1:11" ht="14.25">
      <c r="A15" s="30">
        <f t="shared" si="0"/>
        <v>45141</v>
      </c>
      <c r="B15" s="32">
        <f t="shared" si="4"/>
        <v>45141</v>
      </c>
      <c r="C15" s="23"/>
      <c r="D15" s="23"/>
      <c r="E15" s="23"/>
      <c r="F15" s="23"/>
      <c r="G15" s="41"/>
      <c r="H15" s="25">
        <f t="shared" si="1"/>
        <v>0</v>
      </c>
      <c r="I15" s="25">
        <f t="shared" si="2"/>
        <v>0</v>
      </c>
      <c r="J15" s="25">
        <f t="shared" si="3"/>
        <v>0</v>
      </c>
      <c r="K15" s="39"/>
    </row>
    <row r="16" spans="1:11" ht="14.25">
      <c r="A16" s="30">
        <f t="shared" si="0"/>
        <v>45142</v>
      </c>
      <c r="B16" s="32">
        <f t="shared" si="4"/>
        <v>45142</v>
      </c>
      <c r="C16" s="23"/>
      <c r="D16" s="23"/>
      <c r="E16" s="23"/>
      <c r="F16" s="23"/>
      <c r="G16" s="41"/>
      <c r="H16" s="25">
        <f t="shared" si="1"/>
        <v>0</v>
      </c>
      <c r="I16" s="25">
        <f t="shared" si="2"/>
        <v>0</v>
      </c>
      <c r="J16" s="25">
        <f t="shared" si="3"/>
        <v>0</v>
      </c>
      <c r="K16" s="39"/>
    </row>
    <row r="17" spans="1:11" ht="14.25">
      <c r="A17" s="30">
        <f t="shared" si="0"/>
        <v>45143</v>
      </c>
      <c r="B17" s="32">
        <f t="shared" si="4"/>
        <v>45143</v>
      </c>
      <c r="C17" s="23"/>
      <c r="D17" s="23"/>
      <c r="E17" s="23"/>
      <c r="F17" s="23"/>
      <c r="G17" s="41"/>
      <c r="H17" s="25">
        <f t="shared" si="1"/>
        <v>0</v>
      </c>
      <c r="I17" s="25">
        <f t="shared" si="2"/>
        <v>0</v>
      </c>
      <c r="J17" s="25">
        <f t="shared" si="3"/>
        <v>0</v>
      </c>
      <c r="K17" s="39"/>
    </row>
    <row r="18" spans="1:11" ht="14.25">
      <c r="A18" s="30">
        <f t="shared" si="0"/>
        <v>45144</v>
      </c>
      <c r="B18" s="32">
        <f t="shared" si="4"/>
        <v>45144</v>
      </c>
      <c r="C18" s="23"/>
      <c r="D18" s="23"/>
      <c r="E18" s="23"/>
      <c r="F18" s="23"/>
      <c r="G18" s="41"/>
      <c r="H18" s="25">
        <f t="shared" si="1"/>
        <v>0</v>
      </c>
      <c r="I18" s="25">
        <f t="shared" si="2"/>
        <v>0</v>
      </c>
      <c r="J18" s="25">
        <f t="shared" si="3"/>
        <v>0</v>
      </c>
      <c r="K18" s="39"/>
    </row>
    <row r="19" spans="1:11" ht="14.25">
      <c r="A19" s="30">
        <f t="shared" si="0"/>
        <v>45145</v>
      </c>
      <c r="B19" s="32">
        <f t="shared" si="4"/>
        <v>45145</v>
      </c>
      <c r="C19" s="23"/>
      <c r="D19" s="23"/>
      <c r="E19" s="23"/>
      <c r="F19" s="23"/>
      <c r="G19" s="41"/>
      <c r="H19" s="25">
        <f t="shared" si="1"/>
        <v>0</v>
      </c>
      <c r="I19" s="25">
        <f t="shared" si="2"/>
        <v>0</v>
      </c>
      <c r="J19" s="25">
        <f t="shared" si="3"/>
        <v>0</v>
      </c>
      <c r="K19" s="39"/>
    </row>
    <row r="20" spans="1:11" ht="14.25">
      <c r="A20" s="30">
        <f t="shared" si="0"/>
        <v>45146</v>
      </c>
      <c r="B20" s="32">
        <f t="shared" si="4"/>
        <v>45146</v>
      </c>
      <c r="C20" s="23"/>
      <c r="D20" s="23"/>
      <c r="E20" s="23"/>
      <c r="F20" s="23"/>
      <c r="G20" s="41"/>
      <c r="H20" s="25">
        <f t="shared" si="1"/>
        <v>0</v>
      </c>
      <c r="I20" s="25">
        <f t="shared" si="2"/>
        <v>0</v>
      </c>
      <c r="J20" s="25">
        <f t="shared" si="3"/>
        <v>0</v>
      </c>
      <c r="K20" s="39"/>
    </row>
    <row r="21" spans="1:11" ht="14.25">
      <c r="A21" s="30">
        <f t="shared" si="0"/>
        <v>45147</v>
      </c>
      <c r="B21" s="32">
        <f t="shared" si="4"/>
        <v>45147</v>
      </c>
      <c r="C21" s="23"/>
      <c r="D21" s="23"/>
      <c r="E21" s="23"/>
      <c r="F21" s="23"/>
      <c r="G21" s="41"/>
      <c r="H21" s="25">
        <f t="shared" si="1"/>
        <v>0</v>
      </c>
      <c r="I21" s="25">
        <f t="shared" si="2"/>
        <v>0</v>
      </c>
      <c r="J21" s="25">
        <f t="shared" si="3"/>
        <v>0</v>
      </c>
      <c r="K21" s="39"/>
    </row>
    <row r="22" spans="1:11" ht="14.25">
      <c r="A22" s="30">
        <f t="shared" si="0"/>
        <v>45148</v>
      </c>
      <c r="B22" s="32">
        <f t="shared" si="4"/>
        <v>45148</v>
      </c>
      <c r="C22" s="23"/>
      <c r="D22" s="23"/>
      <c r="E22" s="23"/>
      <c r="F22" s="23"/>
      <c r="G22" s="41"/>
      <c r="H22" s="25">
        <f t="shared" si="1"/>
        <v>0</v>
      </c>
      <c r="I22" s="25">
        <f t="shared" si="2"/>
        <v>0</v>
      </c>
      <c r="J22" s="25">
        <f t="shared" si="3"/>
        <v>0</v>
      </c>
      <c r="K22" s="39"/>
    </row>
    <row r="23" spans="1:11" ht="14.25">
      <c r="A23" s="30">
        <f t="shared" si="0"/>
        <v>45149</v>
      </c>
      <c r="B23" s="32">
        <f t="shared" si="4"/>
        <v>45149</v>
      </c>
      <c r="C23" s="23"/>
      <c r="D23" s="23"/>
      <c r="E23" s="23"/>
      <c r="F23" s="23"/>
      <c r="G23" s="41"/>
      <c r="H23" s="25">
        <f t="shared" si="1"/>
        <v>0</v>
      </c>
      <c r="I23" s="25">
        <f t="shared" si="2"/>
        <v>0</v>
      </c>
      <c r="J23" s="25">
        <f t="shared" si="3"/>
        <v>0</v>
      </c>
      <c r="K23" s="39"/>
    </row>
    <row r="24" spans="1:11" ht="14.25">
      <c r="A24" s="30">
        <f t="shared" si="0"/>
        <v>45150</v>
      </c>
      <c r="B24" s="32">
        <f t="shared" si="4"/>
        <v>45150</v>
      </c>
      <c r="C24" s="23"/>
      <c r="D24" s="23"/>
      <c r="E24" s="23"/>
      <c r="F24" s="23"/>
      <c r="G24" s="41"/>
      <c r="H24" s="25">
        <f t="shared" si="1"/>
        <v>0</v>
      </c>
      <c r="I24" s="25">
        <f t="shared" si="2"/>
        <v>0</v>
      </c>
      <c r="J24" s="25">
        <f t="shared" si="3"/>
        <v>0</v>
      </c>
      <c r="K24" s="39"/>
    </row>
    <row r="25" spans="1:11" ht="14.25">
      <c r="A25" s="30">
        <f t="shared" si="0"/>
        <v>45151</v>
      </c>
      <c r="B25" s="32">
        <f t="shared" si="4"/>
        <v>45151</v>
      </c>
      <c r="C25" s="23"/>
      <c r="D25" s="23"/>
      <c r="E25" s="23"/>
      <c r="F25" s="23"/>
      <c r="G25" s="41"/>
      <c r="H25" s="25">
        <f t="shared" si="1"/>
        <v>0</v>
      </c>
      <c r="I25" s="25">
        <f t="shared" si="2"/>
        <v>0</v>
      </c>
      <c r="J25" s="25">
        <f t="shared" si="3"/>
        <v>0</v>
      </c>
      <c r="K25" s="39"/>
    </row>
    <row r="26" spans="1:11" ht="14.25">
      <c r="A26" s="30">
        <f t="shared" si="0"/>
        <v>45152</v>
      </c>
      <c r="B26" s="32">
        <f t="shared" si="4"/>
        <v>45152</v>
      </c>
      <c r="C26" s="23"/>
      <c r="D26" s="23"/>
      <c r="E26" s="23"/>
      <c r="F26" s="23"/>
      <c r="G26" s="41"/>
      <c r="H26" s="25">
        <f t="shared" si="1"/>
        <v>0</v>
      </c>
      <c r="I26" s="25">
        <f t="shared" si="2"/>
        <v>0</v>
      </c>
      <c r="J26" s="25">
        <f t="shared" si="3"/>
        <v>0</v>
      </c>
      <c r="K26" s="39"/>
    </row>
    <row r="27" spans="1:11" ht="14.25">
      <c r="A27" s="30">
        <f t="shared" si="0"/>
        <v>45153</v>
      </c>
      <c r="B27" s="32">
        <f t="shared" si="4"/>
        <v>45153</v>
      </c>
      <c r="C27" s="23"/>
      <c r="D27" s="23"/>
      <c r="E27" s="23"/>
      <c r="F27" s="23"/>
      <c r="G27" s="41"/>
      <c r="H27" s="25">
        <f t="shared" si="1"/>
        <v>0</v>
      </c>
      <c r="I27" s="25">
        <f t="shared" si="2"/>
        <v>0</v>
      </c>
      <c r="J27" s="25">
        <f t="shared" si="3"/>
        <v>0</v>
      </c>
      <c r="K27" s="39"/>
    </row>
    <row r="28" spans="1:11" ht="14.25">
      <c r="A28" s="30">
        <f t="shared" si="0"/>
        <v>45154</v>
      </c>
      <c r="B28" s="32">
        <f t="shared" si="4"/>
        <v>45154</v>
      </c>
      <c r="C28" s="23"/>
      <c r="D28" s="23"/>
      <c r="E28" s="23"/>
      <c r="F28" s="23"/>
      <c r="G28" s="41"/>
      <c r="H28" s="25">
        <f t="shared" si="1"/>
        <v>0</v>
      </c>
      <c r="I28" s="25">
        <f t="shared" si="2"/>
        <v>0</v>
      </c>
      <c r="J28" s="25">
        <f t="shared" si="3"/>
        <v>0</v>
      </c>
      <c r="K28" s="39"/>
    </row>
    <row r="29" spans="1:11" ht="14.25">
      <c r="A29" s="30">
        <f t="shared" si="0"/>
        <v>45155</v>
      </c>
      <c r="B29" s="32">
        <f t="shared" si="4"/>
        <v>45155</v>
      </c>
      <c r="C29" s="23"/>
      <c r="D29" s="23"/>
      <c r="E29" s="23"/>
      <c r="F29" s="23"/>
      <c r="G29" s="41"/>
      <c r="H29" s="25">
        <f t="shared" si="1"/>
        <v>0</v>
      </c>
      <c r="I29" s="25">
        <f t="shared" si="2"/>
        <v>0</v>
      </c>
      <c r="J29" s="25">
        <f t="shared" si="3"/>
        <v>0</v>
      </c>
      <c r="K29" s="39"/>
    </row>
    <row r="30" spans="1:11" ht="14.25">
      <c r="A30" s="30">
        <f t="shared" si="0"/>
        <v>45156</v>
      </c>
      <c r="B30" s="32">
        <f t="shared" si="4"/>
        <v>45156</v>
      </c>
      <c r="C30" s="23"/>
      <c r="D30" s="23"/>
      <c r="E30" s="23"/>
      <c r="F30" s="23"/>
      <c r="G30" s="41"/>
      <c r="H30" s="25">
        <f t="shared" si="1"/>
        <v>0</v>
      </c>
      <c r="I30" s="25">
        <f t="shared" si="2"/>
        <v>0</v>
      </c>
      <c r="J30" s="25">
        <f t="shared" si="3"/>
        <v>0</v>
      </c>
      <c r="K30" s="39"/>
    </row>
    <row r="31" spans="1:11" ht="14.25">
      <c r="A31" s="30">
        <f t="shared" si="0"/>
        <v>45157</v>
      </c>
      <c r="B31" s="32">
        <f t="shared" si="4"/>
        <v>45157</v>
      </c>
      <c r="C31" s="23"/>
      <c r="D31" s="23"/>
      <c r="E31" s="23"/>
      <c r="F31" s="23"/>
      <c r="G31" s="41"/>
      <c r="H31" s="25">
        <f t="shared" si="1"/>
        <v>0</v>
      </c>
      <c r="I31" s="25">
        <f t="shared" si="2"/>
        <v>0</v>
      </c>
      <c r="J31" s="25">
        <f t="shared" si="3"/>
        <v>0</v>
      </c>
      <c r="K31" s="39"/>
    </row>
    <row r="32" spans="1:11" ht="14.25">
      <c r="A32" s="30">
        <f t="shared" si="0"/>
        <v>45158</v>
      </c>
      <c r="B32" s="32">
        <f t="shared" si="4"/>
        <v>45158</v>
      </c>
      <c r="C32" s="23"/>
      <c r="D32" s="23"/>
      <c r="E32" s="23"/>
      <c r="F32" s="23"/>
      <c r="G32" s="41"/>
      <c r="H32" s="25">
        <f t="shared" si="1"/>
        <v>0</v>
      </c>
      <c r="I32" s="25">
        <f t="shared" si="2"/>
        <v>0</v>
      </c>
      <c r="J32" s="25">
        <f t="shared" si="3"/>
        <v>0</v>
      </c>
      <c r="K32" s="39"/>
    </row>
    <row r="33" spans="1:11" ht="14.25">
      <c r="A33" s="30">
        <f t="shared" si="0"/>
        <v>45159</v>
      </c>
      <c r="B33" s="32">
        <f t="shared" si="4"/>
        <v>45159</v>
      </c>
      <c r="C33" s="23"/>
      <c r="D33" s="23"/>
      <c r="E33" s="23"/>
      <c r="F33" s="23"/>
      <c r="G33" s="41"/>
      <c r="H33" s="25">
        <f t="shared" si="1"/>
        <v>0</v>
      </c>
      <c r="I33" s="25">
        <f t="shared" si="2"/>
        <v>0</v>
      </c>
      <c r="J33" s="25">
        <f t="shared" si="3"/>
        <v>0</v>
      </c>
      <c r="K33" s="39"/>
    </row>
    <row r="34" spans="1:11" ht="14.25">
      <c r="A34" s="30">
        <f t="shared" si="0"/>
        <v>45160</v>
      </c>
      <c r="B34" s="32">
        <f t="shared" si="4"/>
        <v>45160</v>
      </c>
      <c r="C34" s="23"/>
      <c r="D34" s="23"/>
      <c r="E34" s="23"/>
      <c r="F34" s="23"/>
      <c r="G34" s="41"/>
      <c r="H34" s="25">
        <f t="shared" si="1"/>
        <v>0</v>
      </c>
      <c r="I34" s="25">
        <f t="shared" si="2"/>
        <v>0</v>
      </c>
      <c r="J34" s="25">
        <f t="shared" si="3"/>
        <v>0</v>
      </c>
      <c r="K34" s="39"/>
    </row>
    <row r="35" spans="1:11" ht="14.25">
      <c r="A35" s="30">
        <f t="shared" si="0"/>
        <v>45161</v>
      </c>
      <c r="B35" s="32">
        <f t="shared" si="4"/>
        <v>45161</v>
      </c>
      <c r="C35" s="23"/>
      <c r="D35" s="23"/>
      <c r="E35" s="23"/>
      <c r="F35" s="23"/>
      <c r="G35" s="41"/>
      <c r="H35" s="25">
        <f t="shared" si="1"/>
        <v>0</v>
      </c>
      <c r="I35" s="25">
        <f t="shared" si="2"/>
        <v>0</v>
      </c>
      <c r="J35" s="25">
        <f t="shared" si="3"/>
        <v>0</v>
      </c>
      <c r="K35" s="39"/>
    </row>
    <row r="36" spans="1:11" ht="14.25">
      <c r="A36" s="30">
        <f t="shared" si="0"/>
        <v>45162</v>
      </c>
      <c r="B36" s="32">
        <f t="shared" si="4"/>
        <v>45162</v>
      </c>
      <c r="C36" s="23"/>
      <c r="D36" s="23"/>
      <c r="E36" s="23"/>
      <c r="F36" s="23"/>
      <c r="G36" s="41"/>
      <c r="H36" s="25">
        <f t="shared" si="1"/>
        <v>0</v>
      </c>
      <c r="I36" s="25">
        <f t="shared" si="2"/>
        <v>0</v>
      </c>
      <c r="J36" s="25">
        <f t="shared" si="3"/>
        <v>0</v>
      </c>
      <c r="K36" s="39"/>
    </row>
    <row r="37" spans="1:11" ht="14.25">
      <c r="A37" s="30">
        <f t="shared" si="0"/>
        <v>45163</v>
      </c>
      <c r="B37" s="32">
        <f t="shared" si="4"/>
        <v>45163</v>
      </c>
      <c r="C37" s="23"/>
      <c r="D37" s="23"/>
      <c r="E37" s="23"/>
      <c r="F37" s="23"/>
      <c r="G37" s="41"/>
      <c r="H37" s="25">
        <f t="shared" si="1"/>
        <v>0</v>
      </c>
      <c r="I37" s="25">
        <f t="shared" si="2"/>
        <v>0</v>
      </c>
      <c r="J37" s="25">
        <f t="shared" si="3"/>
        <v>0</v>
      </c>
      <c r="K37" s="39"/>
    </row>
    <row r="38" spans="1:11" ht="14.25">
      <c r="A38" s="30">
        <f t="shared" si="0"/>
        <v>45164</v>
      </c>
      <c r="B38" s="32">
        <f t="shared" si="4"/>
        <v>45164</v>
      </c>
      <c r="C38" s="23"/>
      <c r="D38" s="23"/>
      <c r="E38" s="23"/>
      <c r="F38" s="23"/>
      <c r="G38" s="41"/>
      <c r="H38" s="25">
        <f t="shared" si="1"/>
        <v>0</v>
      </c>
      <c r="I38" s="25">
        <f t="shared" si="2"/>
        <v>0</v>
      </c>
      <c r="J38" s="25">
        <f t="shared" si="3"/>
        <v>0</v>
      </c>
      <c r="K38" s="39"/>
    </row>
    <row r="39" spans="1:11" ht="14.25">
      <c r="A39" s="30">
        <f t="shared" si="0"/>
        <v>45165</v>
      </c>
      <c r="B39" s="32">
        <f t="shared" si="4"/>
        <v>45165</v>
      </c>
      <c r="C39" s="23"/>
      <c r="D39" s="23"/>
      <c r="E39" s="23"/>
      <c r="F39" s="23"/>
      <c r="G39" s="41"/>
      <c r="H39" s="25">
        <f t="shared" si="1"/>
        <v>0</v>
      </c>
      <c r="I39" s="25">
        <f t="shared" si="2"/>
        <v>0</v>
      </c>
      <c r="J39" s="25">
        <f t="shared" si="3"/>
        <v>0</v>
      </c>
      <c r="K39" s="39"/>
    </row>
    <row r="40" spans="1:11" ht="14.25">
      <c r="A40" s="30">
        <f t="shared" si="0"/>
        <v>45166</v>
      </c>
      <c r="B40" s="32">
        <f t="shared" si="4"/>
        <v>45166</v>
      </c>
      <c r="C40" s="23"/>
      <c r="D40" s="23"/>
      <c r="E40" s="23"/>
      <c r="F40" s="23"/>
      <c r="G40" s="41"/>
      <c r="H40" s="25">
        <f t="shared" si="1"/>
        <v>0</v>
      </c>
      <c r="I40" s="25">
        <f t="shared" si="2"/>
        <v>0</v>
      </c>
      <c r="J40" s="25">
        <f t="shared" si="3"/>
        <v>0</v>
      </c>
      <c r="K40" s="39"/>
    </row>
    <row r="41" spans="1:11" ht="14.25">
      <c r="A41" s="30">
        <f t="shared" si="0"/>
        <v>45167</v>
      </c>
      <c r="B41" s="32">
        <f>IF(DAY(B40)&gt;DAY(B40+1)," ",IF(ISBLANK(B40)," ",B40+1))</f>
        <v>45167</v>
      </c>
      <c r="C41" s="23"/>
      <c r="D41" s="23"/>
      <c r="E41" s="23"/>
      <c r="F41" s="23"/>
      <c r="G41" s="41"/>
      <c r="H41" s="25">
        <f t="shared" si="1"/>
        <v>0</v>
      </c>
      <c r="I41" s="25">
        <f t="shared" si="2"/>
        <v>0</v>
      </c>
      <c r="J41" s="25">
        <f t="shared" si="3"/>
        <v>0</v>
      </c>
      <c r="K41" s="39"/>
    </row>
    <row r="42" spans="1:11" ht="14.25">
      <c r="A42" s="30">
        <f t="shared" si="0"/>
        <v>45168</v>
      </c>
      <c r="B42" s="32">
        <f>IF(B41=" "," ",IF(DAY(B41)&gt;DAY(B41+1)," ",B41+1))</f>
        <v>45168</v>
      </c>
      <c r="C42" s="23"/>
      <c r="D42" s="23"/>
      <c r="E42" s="23"/>
      <c r="F42" s="23"/>
      <c r="G42" s="41"/>
      <c r="H42" s="25">
        <f t="shared" si="1"/>
        <v>0</v>
      </c>
      <c r="I42" s="25">
        <f t="shared" si="2"/>
        <v>0</v>
      </c>
      <c r="J42" s="25">
        <f t="shared" si="3"/>
        <v>0</v>
      </c>
      <c r="K42" s="39"/>
    </row>
    <row r="43" spans="1:11" ht="14.25">
      <c r="A43" s="30">
        <f t="shared" si="0"/>
        <v>45169</v>
      </c>
      <c r="B43" s="32">
        <f>IF(B42=" "," ",IF(DAY(B42)&gt;DAY(B42+1)," ",B42+1))</f>
        <v>45169</v>
      </c>
      <c r="C43" s="24"/>
      <c r="D43" s="24"/>
      <c r="E43" s="24"/>
      <c r="F43" s="24"/>
      <c r="G43" s="41"/>
      <c r="H43" s="25">
        <f t="shared" si="1"/>
        <v>0</v>
      </c>
      <c r="I43" s="25">
        <f t="shared" si="2"/>
        <v>0</v>
      </c>
      <c r="J43" s="26">
        <f t="shared" si="3"/>
        <v>0</v>
      </c>
      <c r="K43" s="39"/>
    </row>
    <row r="44" spans="1:11" ht="21" customHeight="1">
      <c r="A44" s="8"/>
      <c r="B44" s="8"/>
      <c r="C44" s="48" t="s">
        <v>16</v>
      </c>
      <c r="D44" s="49"/>
      <c r="E44" s="50"/>
      <c r="F44" s="51"/>
      <c r="G44" s="42"/>
      <c r="H44" s="42"/>
      <c r="I44" s="42"/>
      <c r="J44" s="37" t="e">
        <f>SUM(J13:J43)</f>
        <v>#VALUE!</v>
      </c>
      <c r="K44" s="8"/>
    </row>
    <row r="45" spans="1:11" ht="12" customHeight="1">
      <c r="A45" s="8"/>
      <c r="B45" s="8"/>
      <c r="C45" s="8"/>
      <c r="D45" s="9"/>
      <c r="E45" s="9"/>
      <c r="F45" s="9"/>
      <c r="G45" s="9"/>
      <c r="H45" s="9"/>
      <c r="I45" s="9"/>
      <c r="J45" s="9"/>
      <c r="K45" s="8"/>
    </row>
    <row r="46" spans="1:11" ht="12" customHeight="1">
      <c r="A46" s="10" t="s">
        <v>6</v>
      </c>
      <c r="B46" s="11"/>
      <c r="C46" s="11"/>
      <c r="D46" s="8"/>
      <c r="E46" s="8"/>
      <c r="F46" s="8"/>
      <c r="G46" s="8"/>
      <c r="H46" s="8"/>
      <c r="I46" s="8"/>
      <c r="J46" s="8"/>
      <c r="K46" s="8"/>
    </row>
    <row r="47" spans="1:11" ht="23.25" customHeight="1">
      <c r="A47" s="17"/>
      <c r="B47" s="8"/>
      <c r="C47" s="12"/>
      <c r="D47" s="19"/>
      <c r="E47" s="19"/>
      <c r="F47" s="19"/>
      <c r="G47" s="19"/>
      <c r="H47" s="19"/>
      <c r="I47" s="19"/>
      <c r="J47" s="19"/>
      <c r="K47" s="13"/>
    </row>
    <row r="48" spans="1:11" ht="9.75" customHeight="1">
      <c r="A48" s="62" t="s">
        <v>4</v>
      </c>
      <c r="B48" s="8"/>
      <c r="C48" s="62" t="s">
        <v>23</v>
      </c>
      <c r="D48" s="22"/>
      <c r="E48" s="22"/>
      <c r="F48" s="22"/>
      <c r="G48" s="8"/>
      <c r="H48" s="8"/>
      <c r="I48" s="8"/>
      <c r="J48" s="63" t="s">
        <v>7</v>
      </c>
      <c r="K48" s="14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ht="15.75" customHeight="1"/>
  </sheetData>
  <sheetProtection password="CEBA" sheet="1" selectLockedCells="1"/>
  <protectedRanges>
    <protectedRange sqref="K13:K43" name="Bereich6"/>
    <protectedRange sqref="K7" name="Bereich4"/>
    <protectedRange sqref="B5" name="Bereich1"/>
    <protectedRange sqref="B7" name="Bereich3"/>
    <protectedRange sqref="C13:J43" name="Bereich5"/>
    <protectedRange sqref="A47" name="Bereich7"/>
  </protectedRanges>
  <mergeCells count="7">
    <mergeCell ref="C44:F44"/>
    <mergeCell ref="C11:D11"/>
    <mergeCell ref="E11:F11"/>
    <mergeCell ref="B6:D6"/>
    <mergeCell ref="B8:D8"/>
    <mergeCell ref="B5:F5"/>
    <mergeCell ref="B7:F7"/>
  </mergeCells>
  <printOptions/>
  <pageMargins left="0.25" right="0.25" top="0.75" bottom="0.75" header="0.3" footer="0.3"/>
  <pageSetup horizontalDpi="300" verticalDpi="300" orientation="portrait" paperSize="9" r:id="rId1"/>
  <ignoredErrors>
    <ignoredError sqref="J13:J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zoomScalePageLayoutView="0" workbookViewId="0" topLeftCell="A1">
      <selection activeCell="D27" sqref="D27"/>
    </sheetView>
  </sheetViews>
  <sheetFormatPr defaultColWidth="11.421875" defaultRowHeight="12.75"/>
  <sheetData>
    <row r="2" spans="1:4" ht="20.25">
      <c r="A2" s="47" t="s">
        <v>24</v>
      </c>
      <c r="B2" s="47"/>
      <c r="C2" s="47"/>
      <c r="D2" s="47"/>
    </row>
    <row r="4" ht="12.75">
      <c r="A4" s="6" t="s">
        <v>25</v>
      </c>
    </row>
    <row r="5" ht="12.75">
      <c r="A5" t="s">
        <v>66</v>
      </c>
    </row>
    <row r="6" ht="12.75">
      <c r="A6" t="s">
        <v>67</v>
      </c>
    </row>
    <row r="7" ht="12.75">
      <c r="A7" t="s">
        <v>26</v>
      </c>
    </row>
    <row r="8" ht="12.75">
      <c r="A8" t="s">
        <v>27</v>
      </c>
    </row>
    <row r="9" ht="12.75">
      <c r="A9" t="s">
        <v>28</v>
      </c>
    </row>
    <row r="11" spans="1:5" ht="12.75">
      <c r="A11" s="6" t="s">
        <v>28</v>
      </c>
      <c r="B11" s="6"/>
      <c r="C11" s="6"/>
      <c r="D11" s="6"/>
      <c r="E11" s="6"/>
    </row>
    <row r="12" ht="12.75">
      <c r="A12" t="s">
        <v>29</v>
      </c>
    </row>
    <row r="13" ht="12.75">
      <c r="A13" t="s">
        <v>30</v>
      </c>
    </row>
    <row r="14" ht="12.75">
      <c r="A14" t="s">
        <v>31</v>
      </c>
    </row>
    <row r="15" ht="12.75">
      <c r="A15" t="s">
        <v>32</v>
      </c>
    </row>
    <row r="16" ht="12.75">
      <c r="A16" t="s">
        <v>72</v>
      </c>
    </row>
    <row r="17" ht="12.75">
      <c r="A17" t="s">
        <v>33</v>
      </c>
    </row>
    <row r="18" ht="12.75">
      <c r="A18" t="s">
        <v>34</v>
      </c>
    </row>
    <row r="19" ht="12.75">
      <c r="A19" t="s">
        <v>35</v>
      </c>
    </row>
    <row r="20" ht="12.75">
      <c r="A20" t="s">
        <v>36</v>
      </c>
    </row>
    <row r="22" ht="12.75">
      <c r="A22" t="s">
        <v>68</v>
      </c>
    </row>
    <row r="23" ht="12.75">
      <c r="A23" t="s">
        <v>73</v>
      </c>
    </row>
    <row r="24" ht="12.75">
      <c r="A24" t="s">
        <v>37</v>
      </c>
    </row>
    <row r="26" spans="1:3" ht="12.75">
      <c r="A26" s="6" t="s">
        <v>38</v>
      </c>
      <c r="B26" s="6"/>
      <c r="C26" s="6"/>
    </row>
    <row r="27" ht="12.75">
      <c r="A27" t="s">
        <v>39</v>
      </c>
    </row>
    <row r="28" ht="12.75">
      <c r="A28" t="s">
        <v>40</v>
      </c>
    </row>
    <row r="29" ht="12.75">
      <c r="A29" t="s">
        <v>41</v>
      </c>
    </row>
    <row r="30" ht="12.75">
      <c r="A30" t="s">
        <v>74</v>
      </c>
    </row>
    <row r="31" ht="12.75">
      <c r="A31" t="s">
        <v>75</v>
      </c>
    </row>
    <row r="32" ht="12.75">
      <c r="A32" t="s">
        <v>42</v>
      </c>
    </row>
    <row r="34" spans="1:3" ht="12.75">
      <c r="A34" s="6" t="s">
        <v>43</v>
      </c>
      <c r="B34" s="6"/>
      <c r="C34" s="6"/>
    </row>
    <row r="35" ht="12.75">
      <c r="A35" t="s">
        <v>44</v>
      </c>
    </row>
    <row r="36" ht="12.75">
      <c r="A36" t="s">
        <v>76</v>
      </c>
    </row>
    <row r="37" ht="12.75">
      <c r="A37" t="s">
        <v>77</v>
      </c>
    </row>
    <row r="38" ht="12.75">
      <c r="A38" t="s">
        <v>45</v>
      </c>
    </row>
    <row r="39" ht="12.75">
      <c r="A39" t="s">
        <v>46</v>
      </c>
    </row>
    <row r="40" ht="12.75">
      <c r="A40" t="s">
        <v>47</v>
      </c>
    </row>
    <row r="42" spans="1:2" ht="12.75">
      <c r="A42" s="6" t="s">
        <v>48</v>
      </c>
      <c r="B42" s="6"/>
    </row>
    <row r="43" ht="12.75">
      <c r="A43" t="s">
        <v>69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9" spans="1:3" ht="12.75">
      <c r="A49" s="6" t="s">
        <v>53</v>
      </c>
      <c r="B49" s="6"/>
      <c r="C49" s="6"/>
    </row>
    <row r="50" ht="12.75">
      <c r="A50" t="s">
        <v>70</v>
      </c>
    </row>
    <row r="51" ht="12.75">
      <c r="A51" t="s">
        <v>78</v>
      </c>
    </row>
    <row r="52" ht="12.75">
      <c r="A52" t="s">
        <v>54</v>
      </c>
    </row>
    <row r="53" ht="12.75">
      <c r="A53" t="s">
        <v>55</v>
      </c>
    </row>
    <row r="55" spans="1:4" ht="12.75">
      <c r="A55" s="6" t="s">
        <v>56</v>
      </c>
      <c r="B55" s="6"/>
      <c r="C55" s="6"/>
      <c r="D55" s="6"/>
    </row>
    <row r="56" ht="12.75">
      <c r="A56" t="s">
        <v>71</v>
      </c>
    </row>
    <row r="57" ht="12.75">
      <c r="A57" t="s">
        <v>57</v>
      </c>
    </row>
    <row r="58" ht="12.75">
      <c r="A58" t="s">
        <v>58</v>
      </c>
    </row>
    <row r="59" ht="12.75">
      <c r="A59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</sheetData>
  <sheetProtection password="CEBA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</dc:creator>
  <cp:keywords/>
  <dc:description/>
  <cp:lastModifiedBy>Ute Hentschel</cp:lastModifiedBy>
  <cp:lastPrinted>2023-09-01T09:27:50Z</cp:lastPrinted>
  <dcterms:created xsi:type="dcterms:W3CDTF">2011-08-01T15:30:45Z</dcterms:created>
  <dcterms:modified xsi:type="dcterms:W3CDTF">2023-09-01T09:28:57Z</dcterms:modified>
  <cp:category/>
  <cp:version/>
  <cp:contentType/>
  <cp:contentStatus/>
</cp:coreProperties>
</file>